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总得分统计表" sheetId="1" r:id="rId1"/>
  </sheets>
  <definedNames>
    <definedName name="_xlnm._FilterDatabase" localSheetId="0" hidden="1">总得分统计表!$A$2:$M$44</definedName>
    <definedName name="_xlnm.Print_Titles" localSheetId="0">总得分统计表!$2:$2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<sst xmlns="http://schemas.openxmlformats.org/spreadsheetml/2006/main" count="186" uniqueCount="68">
  <si>
    <t>惠州市惠阳区城市建设投资集团有限公司2026年度第四批公开招聘
总得分、进入考察及体检人员名单</t>
  </si>
  <si>
    <t>序号</t>
  </si>
  <si>
    <t>应聘单位</t>
  </si>
  <si>
    <t>应聘岗位</t>
  </si>
  <si>
    <t>姓名</t>
  </si>
  <si>
    <t>准考证号</t>
  </si>
  <si>
    <t>笔试成绩
（满分100）</t>
  </si>
  <si>
    <t>笔试加权分（×40%）</t>
  </si>
  <si>
    <t>面试成绩
（满分100）</t>
  </si>
  <si>
    <t>面试加权分（×60%）</t>
  </si>
  <si>
    <t>总得分</t>
  </si>
  <si>
    <t>排名</t>
  </si>
  <si>
    <t>是否进入考察及体检环节</t>
  </si>
  <si>
    <t>备注</t>
  </si>
  <si>
    <t>惠阳建筑工程有限公司</t>
  </si>
  <si>
    <t>资料员</t>
  </si>
  <si>
    <t>林*煜</t>
  </si>
  <si>
    <t>是</t>
  </si>
  <si>
    <t>黄*</t>
  </si>
  <si>
    <t>否</t>
  </si>
  <si>
    <t>陈*根</t>
  </si>
  <si>
    <t>李*</t>
  </si>
  <si>
    <t>缺考</t>
  </si>
  <si>
    <t>施工员</t>
  </si>
  <si>
    <t>戴*</t>
  </si>
  <si>
    <t>王*立</t>
  </si>
  <si>
    <t>惠阳房地产集团有限公司</t>
  </si>
  <si>
    <t>会计</t>
  </si>
  <si>
    <t>曾*露</t>
  </si>
  <si>
    <t>张*玲</t>
  </si>
  <si>
    <t>周*晖</t>
  </si>
  <si>
    <t>叶*煌</t>
  </si>
  <si>
    <t>陈*君</t>
  </si>
  <si>
    <t>惠州市惠阳区智惠运营管理有限公司</t>
  </si>
  <si>
    <t>运营2部办事员</t>
  </si>
  <si>
    <t>邱*芊</t>
  </si>
  <si>
    <t>许*邦</t>
  </si>
  <si>
    <t>邓*文</t>
  </si>
  <si>
    <t>刘*谷</t>
  </si>
  <si>
    <t>邹*</t>
  </si>
  <si>
    <t>邓*洵</t>
  </si>
  <si>
    <t>叶*燕</t>
  </si>
  <si>
    <t>林*光</t>
  </si>
  <si>
    <t>张*华</t>
  </si>
  <si>
    <t>覃*君</t>
  </si>
  <si>
    <t>惠州市惠阳区智慧运营管理有限公司</t>
  </si>
  <si>
    <t>运营3部办事员</t>
  </si>
  <si>
    <t>叶*成</t>
  </si>
  <si>
    <t>黄*霈</t>
  </si>
  <si>
    <t>叶*欣</t>
  </si>
  <si>
    <t>黄*琳</t>
  </si>
  <si>
    <t>李*锋</t>
  </si>
  <si>
    <t>黎*</t>
  </si>
  <si>
    <t>宋*菲</t>
  </si>
  <si>
    <t>惠州市惠阳区归善城市运营服务有限公司</t>
  </si>
  <si>
    <t>联络员</t>
  </si>
  <si>
    <t>黄*泳</t>
  </si>
  <si>
    <t>林*媛</t>
  </si>
  <si>
    <t>廖*辉</t>
  </si>
  <si>
    <t>张*帆</t>
  </si>
  <si>
    <t>陈*榜</t>
  </si>
  <si>
    <t>黄*琪</t>
  </si>
  <si>
    <t>陈*焕</t>
  </si>
  <si>
    <t>聂*超</t>
  </si>
  <si>
    <t>钟*安</t>
  </si>
  <si>
    <t>黄*威</t>
  </si>
  <si>
    <t>柴*</t>
  </si>
  <si>
    <t>彭*红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</si>
</sst>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26"/>
      <color theme="1"/>
      <name val="方正公文小标宋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  <scheme val="maj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view="pageBreakPreview" zoomScaleNormal="85" workbookViewId="0">
      <selection activeCell="I15" sqref="I15"/>
    </sheetView>
  </sheetViews>
  <sheetFormatPr defaultColWidth="9" defaultRowHeight="13.5"/>
  <cols>
    <col min="1" max="1" width="10.5916666666667" style="3" customWidth="1"/>
    <col min="2" max="2" width="32.9416666666667" style="3" customWidth="1"/>
    <col min="3" max="3" width="18.125" style="3" customWidth="1"/>
    <col min="4" max="4" width="14.375" style="3" customWidth="1"/>
    <col min="5" max="5" width="18.75" style="3" customWidth="1"/>
    <col min="6" max="6" width="16.125" style="7" customWidth="1"/>
    <col min="7" max="7" width="16" style="3" customWidth="1"/>
    <col min="8" max="9" width="16.125" style="3" customWidth="1"/>
    <col min="10" max="10" width="15" style="3" customWidth="1"/>
    <col min="11" max="11" width="12.5" style="3" customWidth="1"/>
    <col min="12" max="12" width="15.875" style="3" customWidth="1"/>
    <col min="13" max="13" width="11.125" style="3" customWidth="1"/>
    <col min="14" max="16384" width="9" style="3"/>
  </cols>
  <sheetData>
    <row r="1" ht="106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50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2" customFormat="1" ht="45" customHeight="1" spans="1:13">
      <c r="A3" s="10">
        <v>1</v>
      </c>
      <c r="B3" s="11" t="s">
        <v>14</v>
      </c>
      <c r="C3" s="11" t="s">
        <v>15</v>
      </c>
      <c r="D3" s="12" t="s">
        <v>16</v>
      </c>
      <c r="E3" s="13">
        <v>20260220620</v>
      </c>
      <c r="F3" s="14">
        <v>60.5</v>
      </c>
      <c r="G3" s="15">
        <f>F3*0.4</f>
        <v>24.2</v>
      </c>
      <c r="H3" s="16">
        <v>82.36</v>
      </c>
      <c r="I3" s="16">
        <f t="shared" ref="I3:I24" si="0">H3*0.6</f>
        <v>49.416</v>
      </c>
      <c r="J3" s="16">
        <f t="shared" ref="J3:J8" si="1">I3+G3</f>
        <v>73.616</v>
      </c>
      <c r="K3" s="17">
        <v>1</v>
      </c>
      <c r="L3" s="10" t="s">
        <v>17</v>
      </c>
      <c r="M3" s="10"/>
    </row>
    <row r="4" s="3" customFormat="1" ht="45" customHeight="1" spans="1:13">
      <c r="A4" s="18">
        <v>2</v>
      </c>
      <c r="B4" s="19" t="s">
        <v>14</v>
      </c>
      <c r="C4" s="19" t="s">
        <v>15</v>
      </c>
      <c r="D4" s="12" t="s">
        <v>18</v>
      </c>
      <c r="E4" s="20">
        <v>20260220612</v>
      </c>
      <c r="F4" s="21">
        <v>64</v>
      </c>
      <c r="G4" s="22">
        <f t="shared" ref="G4:G44" si="2">F4*0.4</f>
        <v>25.6</v>
      </c>
      <c r="H4" s="23">
        <v>74.32</v>
      </c>
      <c r="I4" s="23">
        <f t="shared" si="0"/>
        <v>44.592</v>
      </c>
      <c r="J4" s="23">
        <f t="shared" si="1"/>
        <v>70.192</v>
      </c>
      <c r="K4" s="21">
        <v>2</v>
      </c>
      <c r="L4" s="18" t="s">
        <v>19</v>
      </c>
      <c r="M4" s="18"/>
    </row>
    <row r="5" s="3" customFormat="1" ht="45" customHeight="1" spans="1:13">
      <c r="A5" s="18">
        <v>3</v>
      </c>
      <c r="B5" s="19" t="s">
        <v>14</v>
      </c>
      <c r="C5" s="19" t="s">
        <v>15</v>
      </c>
      <c r="D5" s="12" t="s">
        <v>20</v>
      </c>
      <c r="E5" s="20">
        <v>20260220603</v>
      </c>
      <c r="F5" s="24">
        <v>62</v>
      </c>
      <c r="G5" s="22">
        <f t="shared" si="2"/>
        <v>24.8</v>
      </c>
      <c r="H5" s="23">
        <v>66.48</v>
      </c>
      <c r="I5" s="23">
        <f t="shared" si="0"/>
        <v>39.888</v>
      </c>
      <c r="J5" s="23">
        <f t="shared" si="1"/>
        <v>64.688</v>
      </c>
      <c r="K5" s="21">
        <v>3</v>
      </c>
      <c r="L5" s="18" t="s">
        <v>19</v>
      </c>
      <c r="M5" s="18"/>
    </row>
    <row r="6" s="3" customFormat="1" ht="45" customHeight="1" spans="1:13">
      <c r="A6" s="18">
        <v>4</v>
      </c>
      <c r="B6" s="19" t="s">
        <v>14</v>
      </c>
      <c r="C6" s="19" t="s">
        <v>15</v>
      </c>
      <c r="D6" s="12" t="s">
        <v>21</v>
      </c>
      <c r="E6" s="20">
        <v>20260220615</v>
      </c>
      <c r="F6" s="21">
        <v>65</v>
      </c>
      <c r="G6" s="22">
        <f t="shared" si="2"/>
        <v>26</v>
      </c>
      <c r="H6" s="23">
        <v>0</v>
      </c>
      <c r="I6" s="23">
        <f t="shared" si="0"/>
        <v>0</v>
      </c>
      <c r="J6" s="23">
        <f t="shared" si="1"/>
        <v>26</v>
      </c>
      <c r="K6" s="21">
        <v>4</v>
      </c>
      <c r="L6" s="18" t="s">
        <v>19</v>
      </c>
      <c r="M6" s="18" t="s">
        <v>22</v>
      </c>
    </row>
    <row r="7" s="2" customFormat="1" ht="45" customHeight="1" spans="1:13">
      <c r="A7" s="10">
        <v>1</v>
      </c>
      <c r="B7" s="11" t="s">
        <v>14</v>
      </c>
      <c r="C7" s="11" t="s">
        <v>23</v>
      </c>
      <c r="D7" s="12" t="s">
        <v>24</v>
      </c>
      <c r="E7" s="13">
        <v>20260220630</v>
      </c>
      <c r="F7" s="25">
        <v>60</v>
      </c>
      <c r="G7" s="15">
        <f t="shared" si="2"/>
        <v>24</v>
      </c>
      <c r="H7" s="26">
        <v>87.4</v>
      </c>
      <c r="I7" s="16">
        <f t="shared" si="0"/>
        <v>52.44</v>
      </c>
      <c r="J7" s="16">
        <f t="shared" si="1"/>
        <v>76.44</v>
      </c>
      <c r="K7" s="17">
        <v>1</v>
      </c>
      <c r="L7" s="10" t="s">
        <v>17</v>
      </c>
      <c r="M7" s="10"/>
    </row>
    <row r="8" s="3" customFormat="1" ht="45" customHeight="1" spans="1:13">
      <c r="A8" s="18">
        <v>2</v>
      </c>
      <c r="B8" s="19" t="s">
        <v>14</v>
      </c>
      <c r="C8" s="19" t="s">
        <v>23</v>
      </c>
      <c r="D8" s="12" t="s">
        <v>25</v>
      </c>
      <c r="E8" s="20">
        <v>20260220632</v>
      </c>
      <c r="F8" s="24">
        <v>70</v>
      </c>
      <c r="G8" s="22">
        <f t="shared" si="2"/>
        <v>28</v>
      </c>
      <c r="H8" s="27">
        <v>74.2</v>
      </c>
      <c r="I8" s="23">
        <f t="shared" si="0"/>
        <v>44.52</v>
      </c>
      <c r="J8" s="23">
        <f t="shared" si="1"/>
        <v>72.52</v>
      </c>
      <c r="K8" s="21">
        <v>2</v>
      </c>
      <c r="L8" s="18" t="s">
        <v>19</v>
      </c>
      <c r="M8" s="18"/>
    </row>
    <row r="9" s="2" customFormat="1" ht="45" customHeight="1" spans="1:13">
      <c r="A9" s="10">
        <v>1</v>
      </c>
      <c r="B9" s="11" t="s">
        <v>26</v>
      </c>
      <c r="C9" s="11" t="s">
        <v>27</v>
      </c>
      <c r="D9" s="12" t="s">
        <v>28</v>
      </c>
      <c r="E9" s="10">
        <v>20260220804</v>
      </c>
      <c r="F9" s="25">
        <v>89</v>
      </c>
      <c r="G9" s="15">
        <f t="shared" si="2"/>
        <v>35.6</v>
      </c>
      <c r="H9" s="26">
        <v>82.28</v>
      </c>
      <c r="I9" s="16">
        <f t="shared" si="0"/>
        <v>49.368</v>
      </c>
      <c r="J9" s="16">
        <f t="shared" ref="J9:J24" si="3">G9+I9</f>
        <v>84.968</v>
      </c>
      <c r="K9" s="17">
        <v>1</v>
      </c>
      <c r="L9" s="10" t="s">
        <v>17</v>
      </c>
      <c r="M9" s="10"/>
    </row>
    <row r="10" s="3" customFormat="1" ht="45" customHeight="1" spans="1:13">
      <c r="A10" s="18">
        <v>2</v>
      </c>
      <c r="B10" s="19" t="s">
        <v>26</v>
      </c>
      <c r="C10" s="19" t="s">
        <v>27</v>
      </c>
      <c r="D10" s="12" t="s">
        <v>29</v>
      </c>
      <c r="E10" s="18">
        <v>20260220838</v>
      </c>
      <c r="F10" s="24">
        <v>79</v>
      </c>
      <c r="G10" s="22">
        <f t="shared" si="2"/>
        <v>31.6</v>
      </c>
      <c r="H10" s="28">
        <v>84.68</v>
      </c>
      <c r="I10" s="23">
        <f t="shared" si="0"/>
        <v>50.808</v>
      </c>
      <c r="J10" s="23">
        <f t="shared" si="3"/>
        <v>82.408</v>
      </c>
      <c r="K10" s="21">
        <v>2</v>
      </c>
      <c r="L10" s="18" t="s">
        <v>19</v>
      </c>
      <c r="M10" s="18"/>
    </row>
    <row r="11" s="3" customFormat="1" ht="45" customHeight="1" spans="1:13">
      <c r="A11" s="18">
        <v>3</v>
      </c>
      <c r="B11" s="19" t="s">
        <v>26</v>
      </c>
      <c r="C11" s="19" t="s">
        <v>27</v>
      </c>
      <c r="D11" s="12" t="s">
        <v>30</v>
      </c>
      <c r="E11" s="18">
        <v>20260220842</v>
      </c>
      <c r="F11" s="24">
        <v>83</v>
      </c>
      <c r="G11" s="22">
        <f t="shared" si="2"/>
        <v>33.2</v>
      </c>
      <c r="H11" s="28">
        <v>75.12</v>
      </c>
      <c r="I11" s="23">
        <f t="shared" si="0"/>
        <v>45.072</v>
      </c>
      <c r="J11" s="23">
        <f t="shared" si="3"/>
        <v>78.272</v>
      </c>
      <c r="K11" s="21">
        <v>3</v>
      </c>
      <c r="L11" s="18" t="s">
        <v>19</v>
      </c>
      <c r="M11" s="18"/>
    </row>
    <row r="12" s="3" customFormat="1" ht="45" customHeight="1" spans="1:13">
      <c r="A12" s="18">
        <v>4</v>
      </c>
      <c r="B12" s="19" t="s">
        <v>26</v>
      </c>
      <c r="C12" s="19" t="s">
        <v>27</v>
      </c>
      <c r="D12" s="12" t="s">
        <v>31</v>
      </c>
      <c r="E12" s="18">
        <v>20260220833</v>
      </c>
      <c r="F12" s="24">
        <v>82</v>
      </c>
      <c r="G12" s="22">
        <f t="shared" si="2"/>
        <v>32.8</v>
      </c>
      <c r="H12" s="28">
        <v>69.32</v>
      </c>
      <c r="I12" s="23">
        <f t="shared" si="0"/>
        <v>41.592</v>
      </c>
      <c r="J12" s="23">
        <f t="shared" si="3"/>
        <v>74.392</v>
      </c>
      <c r="K12" s="21">
        <v>4</v>
      </c>
      <c r="L12" s="18" t="s">
        <v>19</v>
      </c>
      <c r="M12" s="18"/>
    </row>
    <row r="13" s="3" customFormat="1" ht="45" customHeight="1" spans="1:13">
      <c r="A13" s="18">
        <v>5</v>
      </c>
      <c r="B13" s="19" t="s">
        <v>26</v>
      </c>
      <c r="C13" s="19" t="s">
        <v>27</v>
      </c>
      <c r="D13" s="12" t="s">
        <v>32</v>
      </c>
      <c r="E13" s="18">
        <v>20260220805</v>
      </c>
      <c r="F13" s="24">
        <v>80</v>
      </c>
      <c r="G13" s="22">
        <f t="shared" si="2"/>
        <v>32</v>
      </c>
      <c r="H13" s="28">
        <v>63.04</v>
      </c>
      <c r="I13" s="23">
        <f t="shared" si="0"/>
        <v>37.824</v>
      </c>
      <c r="J13" s="23">
        <f t="shared" si="3"/>
        <v>69.824</v>
      </c>
      <c r="K13" s="21">
        <v>5</v>
      </c>
      <c r="L13" s="18" t="s">
        <v>19</v>
      </c>
      <c r="M13" s="18"/>
    </row>
    <row r="14" s="2" customFormat="1" ht="45" customHeight="1" spans="1:13">
      <c r="A14" s="10">
        <v>1</v>
      </c>
      <c r="B14" s="29" t="s">
        <v>33</v>
      </c>
      <c r="C14" s="29" t="s">
        <v>34</v>
      </c>
      <c r="D14" s="12" t="s">
        <v>35</v>
      </c>
      <c r="E14" s="29">
        <v>20260220523</v>
      </c>
      <c r="F14" s="17">
        <v>69</v>
      </c>
      <c r="G14" s="15">
        <f t="shared" si="2"/>
        <v>27.6</v>
      </c>
      <c r="H14" s="16">
        <v>89.84</v>
      </c>
      <c r="I14" s="16">
        <f t="shared" si="0"/>
        <v>53.904</v>
      </c>
      <c r="J14" s="16">
        <f t="shared" si="3"/>
        <v>81.504</v>
      </c>
      <c r="K14" s="17">
        <v>1</v>
      </c>
      <c r="L14" s="10" t="s">
        <v>17</v>
      </c>
      <c r="M14" s="10"/>
    </row>
    <row r="15" s="2" customFormat="1" ht="45" customHeight="1" spans="1:13">
      <c r="A15" s="10">
        <v>2</v>
      </c>
      <c r="B15" s="11" t="s">
        <v>33</v>
      </c>
      <c r="C15" s="11" t="s">
        <v>34</v>
      </c>
      <c r="D15" s="12" t="s">
        <v>36</v>
      </c>
      <c r="E15" s="11">
        <v>20260220528</v>
      </c>
      <c r="F15" s="17">
        <v>70</v>
      </c>
      <c r="G15" s="15">
        <f t="shared" si="2"/>
        <v>28</v>
      </c>
      <c r="H15" s="16">
        <v>83.12</v>
      </c>
      <c r="I15" s="16">
        <f t="shared" si="0"/>
        <v>49.872</v>
      </c>
      <c r="J15" s="16">
        <f t="shared" si="3"/>
        <v>77.872</v>
      </c>
      <c r="K15" s="17">
        <v>2</v>
      </c>
      <c r="L15" s="10" t="s">
        <v>17</v>
      </c>
      <c r="M15" s="10"/>
    </row>
    <row r="16" ht="45" customHeight="1" spans="1:13">
      <c r="A16" s="18">
        <v>3</v>
      </c>
      <c r="B16" s="19" t="s">
        <v>33</v>
      </c>
      <c r="C16" s="19" t="s">
        <v>34</v>
      </c>
      <c r="D16" s="12" t="s">
        <v>37</v>
      </c>
      <c r="E16" s="19">
        <v>20260220508</v>
      </c>
      <c r="F16" s="21">
        <v>70</v>
      </c>
      <c r="G16" s="22">
        <f t="shared" si="2"/>
        <v>28</v>
      </c>
      <c r="H16" s="23">
        <v>78.36</v>
      </c>
      <c r="I16" s="23">
        <f t="shared" si="0"/>
        <v>47.016</v>
      </c>
      <c r="J16" s="23">
        <f t="shared" si="3"/>
        <v>75.016</v>
      </c>
      <c r="K16" s="21">
        <v>3</v>
      </c>
      <c r="L16" s="18" t="s">
        <v>19</v>
      </c>
      <c r="M16" s="18"/>
    </row>
    <row r="17" ht="45" customHeight="1" spans="1:13">
      <c r="A17" s="18">
        <v>4</v>
      </c>
      <c r="B17" s="19" t="s">
        <v>33</v>
      </c>
      <c r="C17" s="19" t="s">
        <v>34</v>
      </c>
      <c r="D17" s="12" t="s">
        <v>38</v>
      </c>
      <c r="E17" s="19">
        <v>20260220520</v>
      </c>
      <c r="F17" s="21">
        <v>79</v>
      </c>
      <c r="G17" s="22">
        <f t="shared" si="2"/>
        <v>31.6</v>
      </c>
      <c r="H17" s="23">
        <v>70.76</v>
      </c>
      <c r="I17" s="23">
        <f t="shared" si="0"/>
        <v>42.456</v>
      </c>
      <c r="J17" s="23">
        <f t="shared" si="3"/>
        <v>74.056</v>
      </c>
      <c r="K17" s="21">
        <v>4</v>
      </c>
      <c r="L17" s="18" t="s">
        <v>19</v>
      </c>
      <c r="M17" s="18"/>
    </row>
    <row r="18" ht="45" customHeight="1" spans="1:13">
      <c r="A18" s="18">
        <v>5</v>
      </c>
      <c r="B18" s="19" t="s">
        <v>33</v>
      </c>
      <c r="C18" s="19" t="s">
        <v>34</v>
      </c>
      <c r="D18" s="12" t="s">
        <v>39</v>
      </c>
      <c r="E18" s="19">
        <v>20260220536</v>
      </c>
      <c r="F18" s="21">
        <v>63</v>
      </c>
      <c r="G18" s="22">
        <f t="shared" si="2"/>
        <v>25.2</v>
      </c>
      <c r="H18" s="23">
        <v>79.68</v>
      </c>
      <c r="I18" s="23">
        <f t="shared" si="0"/>
        <v>47.808</v>
      </c>
      <c r="J18" s="23">
        <f t="shared" si="3"/>
        <v>73.008</v>
      </c>
      <c r="K18" s="21">
        <v>5</v>
      </c>
      <c r="L18" s="18" t="s">
        <v>19</v>
      </c>
      <c r="M18" s="18"/>
    </row>
    <row r="19" ht="45" customHeight="1" spans="1:13">
      <c r="A19" s="18">
        <v>6</v>
      </c>
      <c r="B19" s="19" t="s">
        <v>33</v>
      </c>
      <c r="C19" s="19" t="s">
        <v>34</v>
      </c>
      <c r="D19" s="12" t="s">
        <v>40</v>
      </c>
      <c r="E19" s="19">
        <v>20260220507</v>
      </c>
      <c r="F19" s="21">
        <v>72</v>
      </c>
      <c r="G19" s="22">
        <f t="shared" si="2"/>
        <v>28.8</v>
      </c>
      <c r="H19" s="23">
        <v>72.84</v>
      </c>
      <c r="I19" s="23">
        <f t="shared" si="0"/>
        <v>43.704</v>
      </c>
      <c r="J19" s="23">
        <f t="shared" si="3"/>
        <v>72.504</v>
      </c>
      <c r="K19" s="21">
        <v>6</v>
      </c>
      <c r="L19" s="18" t="s">
        <v>19</v>
      </c>
      <c r="M19" s="18"/>
    </row>
    <row r="20" s="4" customFormat="1" ht="51" customHeight="1" spans="1:13">
      <c r="A20" s="18">
        <v>7</v>
      </c>
      <c r="B20" s="19" t="s">
        <v>33</v>
      </c>
      <c r="C20" s="19" t="s">
        <v>34</v>
      </c>
      <c r="D20" s="12" t="s">
        <v>41</v>
      </c>
      <c r="E20" s="19">
        <v>20260220530</v>
      </c>
      <c r="F20" s="21">
        <v>69</v>
      </c>
      <c r="G20" s="22">
        <f t="shared" si="2"/>
        <v>27.6</v>
      </c>
      <c r="H20" s="23">
        <v>72.04</v>
      </c>
      <c r="I20" s="23">
        <f t="shared" si="0"/>
        <v>43.224</v>
      </c>
      <c r="J20" s="23">
        <f t="shared" si="3"/>
        <v>70.824</v>
      </c>
      <c r="K20" s="21">
        <v>7</v>
      </c>
      <c r="L20" s="18" t="s">
        <v>19</v>
      </c>
      <c r="M20" s="18"/>
    </row>
    <row r="21" s="4" customFormat="1" ht="51" customHeight="1" spans="1:13">
      <c r="A21" s="18">
        <v>8</v>
      </c>
      <c r="B21" s="19" t="s">
        <v>33</v>
      </c>
      <c r="C21" s="19" t="s">
        <v>34</v>
      </c>
      <c r="D21" s="12" t="s">
        <v>42</v>
      </c>
      <c r="E21" s="19">
        <v>20260220518</v>
      </c>
      <c r="F21" s="21">
        <v>69</v>
      </c>
      <c r="G21" s="22">
        <f t="shared" si="2"/>
        <v>27.6</v>
      </c>
      <c r="H21" s="23">
        <v>69.16</v>
      </c>
      <c r="I21" s="23">
        <f t="shared" si="0"/>
        <v>41.496</v>
      </c>
      <c r="J21" s="23">
        <f t="shared" si="3"/>
        <v>69.096</v>
      </c>
      <c r="K21" s="21">
        <v>8</v>
      </c>
      <c r="L21" s="18" t="s">
        <v>19</v>
      </c>
      <c r="M21" s="18"/>
    </row>
    <row r="22" s="4" customFormat="1" ht="51" customHeight="1" spans="1:13">
      <c r="A22" s="18">
        <v>9</v>
      </c>
      <c r="B22" s="19" t="s">
        <v>33</v>
      </c>
      <c r="C22" s="19" t="s">
        <v>34</v>
      </c>
      <c r="D22" s="12" t="s">
        <v>43</v>
      </c>
      <c r="E22" s="19">
        <v>20260220533</v>
      </c>
      <c r="F22" s="21">
        <v>65</v>
      </c>
      <c r="G22" s="22">
        <f t="shared" si="2"/>
        <v>26</v>
      </c>
      <c r="H22" s="23">
        <v>65.2</v>
      </c>
      <c r="I22" s="23">
        <f t="shared" si="0"/>
        <v>39.12</v>
      </c>
      <c r="J22" s="23">
        <f t="shared" si="3"/>
        <v>65.12</v>
      </c>
      <c r="K22" s="21">
        <v>9</v>
      </c>
      <c r="L22" s="18" t="s">
        <v>19</v>
      </c>
      <c r="M22" s="18"/>
    </row>
    <row r="23" s="4" customFormat="1" ht="51" customHeight="1" spans="1:13">
      <c r="A23" s="18">
        <v>10</v>
      </c>
      <c r="B23" s="19" t="s">
        <v>33</v>
      </c>
      <c r="C23" s="19" t="s">
        <v>34</v>
      </c>
      <c r="D23" s="12" t="s">
        <v>18</v>
      </c>
      <c r="E23" s="19">
        <v>20260220513</v>
      </c>
      <c r="F23" s="21">
        <v>63</v>
      </c>
      <c r="G23" s="22">
        <f t="shared" si="2"/>
        <v>25.2</v>
      </c>
      <c r="H23" s="23">
        <v>64.16</v>
      </c>
      <c r="I23" s="23">
        <f t="shared" si="0"/>
        <v>38.496</v>
      </c>
      <c r="J23" s="23">
        <f t="shared" si="3"/>
        <v>63.696</v>
      </c>
      <c r="K23" s="21">
        <v>10</v>
      </c>
      <c r="L23" s="18" t="s">
        <v>19</v>
      </c>
      <c r="M23" s="18"/>
    </row>
    <row r="24" s="4" customFormat="1" ht="51" customHeight="1" spans="1:13">
      <c r="A24" s="18">
        <v>11</v>
      </c>
      <c r="B24" s="19" t="s">
        <v>33</v>
      </c>
      <c r="C24" s="19" t="s">
        <v>34</v>
      </c>
      <c r="D24" s="12" t="s">
        <v>44</v>
      </c>
      <c r="E24" s="19">
        <v>20260220524</v>
      </c>
      <c r="F24" s="21">
        <v>67</v>
      </c>
      <c r="G24" s="22">
        <f t="shared" si="2"/>
        <v>26.8</v>
      </c>
      <c r="H24" s="23">
        <v>0</v>
      </c>
      <c r="I24" s="23">
        <f t="shared" si="0"/>
        <v>0</v>
      </c>
      <c r="J24" s="23">
        <f t="shared" si="3"/>
        <v>26.8</v>
      </c>
      <c r="K24" s="21">
        <v>11</v>
      </c>
      <c r="L24" s="18" t="s">
        <v>19</v>
      </c>
      <c r="M24" s="18" t="s">
        <v>22</v>
      </c>
    </row>
    <row r="25" s="2" customFormat="1" ht="45" customHeight="1" spans="1:13">
      <c r="A25" s="10">
        <v>1</v>
      </c>
      <c r="B25" s="11" t="s">
        <v>45</v>
      </c>
      <c r="C25" s="11" t="s">
        <v>46</v>
      </c>
      <c r="D25" s="12" t="s">
        <v>47</v>
      </c>
      <c r="E25" s="13">
        <v>20260220942</v>
      </c>
      <c r="F25" s="17">
        <v>69</v>
      </c>
      <c r="G25" s="15">
        <f t="shared" si="2"/>
        <v>27.6</v>
      </c>
      <c r="H25" s="16">
        <v>82.8</v>
      </c>
      <c r="I25" s="16">
        <f t="shared" ref="I25:I44" si="4">H25*0.6</f>
        <v>49.68</v>
      </c>
      <c r="J25" s="16">
        <f t="shared" ref="J25:J31" si="5">I25+G25</f>
        <v>77.28</v>
      </c>
      <c r="K25" s="17">
        <v>1</v>
      </c>
      <c r="L25" s="10" t="s">
        <v>17</v>
      </c>
      <c r="M25" s="10"/>
    </row>
    <row r="26" s="3" customFormat="1" ht="45" customHeight="1" spans="1:13">
      <c r="A26" s="18">
        <v>2</v>
      </c>
      <c r="B26" s="19" t="s">
        <v>45</v>
      </c>
      <c r="C26" s="19" t="s">
        <v>46</v>
      </c>
      <c r="D26" s="12" t="s">
        <v>48</v>
      </c>
      <c r="E26" s="20">
        <v>20260220911</v>
      </c>
      <c r="F26" s="21">
        <v>71</v>
      </c>
      <c r="G26" s="22">
        <f t="shared" si="2"/>
        <v>28.4</v>
      </c>
      <c r="H26" s="23">
        <v>78.88</v>
      </c>
      <c r="I26" s="23">
        <f t="shared" si="4"/>
        <v>47.328</v>
      </c>
      <c r="J26" s="23">
        <f t="shared" si="5"/>
        <v>75.728</v>
      </c>
      <c r="K26" s="21">
        <v>2</v>
      </c>
      <c r="L26" s="18" t="s">
        <v>19</v>
      </c>
      <c r="M26" s="18"/>
    </row>
    <row r="27" s="3" customFormat="1" ht="45" customHeight="1" spans="1:13">
      <c r="A27" s="18">
        <v>3</v>
      </c>
      <c r="B27" s="19" t="s">
        <v>45</v>
      </c>
      <c r="C27" s="19" t="s">
        <v>46</v>
      </c>
      <c r="D27" s="12" t="s">
        <v>49</v>
      </c>
      <c r="E27" s="20">
        <v>20260220941</v>
      </c>
      <c r="F27" s="21">
        <v>69</v>
      </c>
      <c r="G27" s="22">
        <f t="shared" si="2"/>
        <v>27.6</v>
      </c>
      <c r="H27" s="23">
        <v>80.08</v>
      </c>
      <c r="I27" s="23">
        <f t="shared" si="4"/>
        <v>48.048</v>
      </c>
      <c r="J27" s="23">
        <f t="shared" si="5"/>
        <v>75.648</v>
      </c>
      <c r="K27" s="21">
        <v>3</v>
      </c>
      <c r="L27" s="18" t="s">
        <v>19</v>
      </c>
      <c r="M27" s="18"/>
    </row>
    <row r="28" s="3" customFormat="1" ht="45" customHeight="1" spans="1:13">
      <c r="A28" s="18">
        <v>4</v>
      </c>
      <c r="B28" s="19" t="s">
        <v>45</v>
      </c>
      <c r="C28" s="19" t="s">
        <v>46</v>
      </c>
      <c r="D28" s="12" t="s">
        <v>50</v>
      </c>
      <c r="E28" s="20">
        <v>20260220912</v>
      </c>
      <c r="F28" s="21">
        <v>69</v>
      </c>
      <c r="G28" s="22">
        <f t="shared" si="2"/>
        <v>27.6</v>
      </c>
      <c r="H28" s="23">
        <v>75.2</v>
      </c>
      <c r="I28" s="23">
        <f t="shared" si="4"/>
        <v>45.12</v>
      </c>
      <c r="J28" s="23">
        <f t="shared" si="5"/>
        <v>72.72</v>
      </c>
      <c r="K28" s="21">
        <v>4</v>
      </c>
      <c r="L28" s="18" t="s">
        <v>19</v>
      </c>
      <c r="M28" s="18"/>
    </row>
    <row r="29" s="4" customFormat="1" ht="51" customHeight="1" spans="1:13">
      <c r="A29" s="18">
        <v>5</v>
      </c>
      <c r="B29" s="19" t="s">
        <v>45</v>
      </c>
      <c r="C29" s="19" t="s">
        <v>46</v>
      </c>
      <c r="D29" s="12" t="s">
        <v>51</v>
      </c>
      <c r="E29" s="20">
        <v>20260220915</v>
      </c>
      <c r="F29" s="21">
        <v>70</v>
      </c>
      <c r="G29" s="22">
        <f t="shared" si="2"/>
        <v>28</v>
      </c>
      <c r="H29" s="23">
        <v>69.04</v>
      </c>
      <c r="I29" s="23">
        <f t="shared" si="4"/>
        <v>41.424</v>
      </c>
      <c r="J29" s="23">
        <f t="shared" si="5"/>
        <v>69.424</v>
      </c>
      <c r="K29" s="21">
        <v>5</v>
      </c>
      <c r="L29" s="18" t="s">
        <v>19</v>
      </c>
      <c r="M29" s="18"/>
    </row>
    <row r="30" s="4" customFormat="1" ht="51" customHeight="1" spans="1:13">
      <c r="A30" s="18">
        <v>6</v>
      </c>
      <c r="B30" s="19" t="s">
        <v>45</v>
      </c>
      <c r="C30" s="19" t="s">
        <v>46</v>
      </c>
      <c r="D30" s="12" t="s">
        <v>52</v>
      </c>
      <c r="E30" s="20">
        <v>20260220914</v>
      </c>
      <c r="F30" s="21">
        <v>72</v>
      </c>
      <c r="G30" s="22">
        <f t="shared" si="2"/>
        <v>28.8</v>
      </c>
      <c r="H30" s="23">
        <v>67.04</v>
      </c>
      <c r="I30" s="23">
        <f t="shared" si="4"/>
        <v>40.224</v>
      </c>
      <c r="J30" s="23">
        <f t="shared" si="5"/>
        <v>69.024</v>
      </c>
      <c r="K30" s="21">
        <v>6</v>
      </c>
      <c r="L30" s="18" t="s">
        <v>19</v>
      </c>
      <c r="M30" s="18"/>
    </row>
    <row r="31" s="4" customFormat="1" ht="51" customHeight="1" spans="1:13">
      <c r="A31" s="18">
        <v>7</v>
      </c>
      <c r="B31" s="19" t="s">
        <v>45</v>
      </c>
      <c r="C31" s="19" t="s">
        <v>46</v>
      </c>
      <c r="D31" s="12" t="s">
        <v>53</v>
      </c>
      <c r="E31" s="20">
        <v>20260220932</v>
      </c>
      <c r="F31" s="21">
        <v>69</v>
      </c>
      <c r="G31" s="22">
        <f t="shared" si="2"/>
        <v>27.6</v>
      </c>
      <c r="H31" s="23">
        <v>66.76</v>
      </c>
      <c r="I31" s="23">
        <f t="shared" si="4"/>
        <v>40.056</v>
      </c>
      <c r="J31" s="23">
        <f t="shared" si="5"/>
        <v>67.656</v>
      </c>
      <c r="K31" s="21">
        <v>7</v>
      </c>
      <c r="L31" s="18" t="s">
        <v>19</v>
      </c>
      <c r="M31" s="18"/>
    </row>
    <row r="32" s="5" customFormat="1" ht="45" customHeight="1" spans="1:13">
      <c r="A32" s="10">
        <v>1</v>
      </c>
      <c r="B32" s="30" t="s">
        <v>54</v>
      </c>
      <c r="C32" s="30" t="s">
        <v>55</v>
      </c>
      <c r="D32" s="12" t="s">
        <v>56</v>
      </c>
      <c r="E32" s="10">
        <v>20260330133</v>
      </c>
      <c r="F32" s="17">
        <v>82</v>
      </c>
      <c r="G32" s="15">
        <f t="shared" si="2"/>
        <v>32.8</v>
      </c>
      <c r="H32" s="16">
        <v>81.6</v>
      </c>
      <c r="I32" s="16">
        <f t="shared" si="4"/>
        <v>48.96</v>
      </c>
      <c r="J32" s="16">
        <f t="shared" ref="J32:J44" si="6">G32+I32</f>
        <v>81.76</v>
      </c>
      <c r="K32" s="17">
        <v>1</v>
      </c>
      <c r="L32" s="10" t="s">
        <v>17</v>
      </c>
      <c r="M32" s="10"/>
    </row>
    <row r="33" s="5" customFormat="1" ht="45" customHeight="1" spans="1:13">
      <c r="A33" s="10">
        <v>2</v>
      </c>
      <c r="B33" s="30" t="s">
        <v>54</v>
      </c>
      <c r="C33" s="30" t="s">
        <v>55</v>
      </c>
      <c r="D33" s="12" t="s">
        <v>57</v>
      </c>
      <c r="E33" s="10">
        <v>20260330112</v>
      </c>
      <c r="F33" s="17">
        <v>71</v>
      </c>
      <c r="G33" s="15">
        <f t="shared" si="2"/>
        <v>28.4</v>
      </c>
      <c r="H33" s="16">
        <v>84.4</v>
      </c>
      <c r="I33" s="16">
        <f t="shared" si="4"/>
        <v>50.64</v>
      </c>
      <c r="J33" s="16">
        <f t="shared" si="6"/>
        <v>79.04</v>
      </c>
      <c r="K33" s="17">
        <v>2</v>
      </c>
      <c r="L33" s="10" t="s">
        <v>17</v>
      </c>
      <c r="M33" s="10"/>
    </row>
    <row r="34" s="5" customFormat="1" ht="45" customHeight="1" spans="1:13">
      <c r="A34" s="10">
        <v>3</v>
      </c>
      <c r="B34" s="30" t="s">
        <v>54</v>
      </c>
      <c r="C34" s="30" t="s">
        <v>55</v>
      </c>
      <c r="D34" s="12" t="s">
        <v>58</v>
      </c>
      <c r="E34" s="10">
        <v>20260330109</v>
      </c>
      <c r="F34" s="17">
        <v>66</v>
      </c>
      <c r="G34" s="15">
        <f t="shared" si="2"/>
        <v>26.4</v>
      </c>
      <c r="H34" s="16">
        <v>84.28</v>
      </c>
      <c r="I34" s="16">
        <f t="shared" si="4"/>
        <v>50.568</v>
      </c>
      <c r="J34" s="16">
        <f t="shared" si="6"/>
        <v>76.968</v>
      </c>
      <c r="K34" s="17">
        <v>3</v>
      </c>
      <c r="L34" s="10" t="s">
        <v>17</v>
      </c>
      <c r="M34" s="10"/>
    </row>
    <row r="35" s="5" customFormat="1" ht="45" customHeight="1" spans="1:13">
      <c r="A35" s="10">
        <v>4</v>
      </c>
      <c r="B35" s="30" t="s">
        <v>54</v>
      </c>
      <c r="C35" s="30" t="s">
        <v>55</v>
      </c>
      <c r="D35" s="12" t="s">
        <v>59</v>
      </c>
      <c r="E35" s="10">
        <v>20260330119</v>
      </c>
      <c r="F35" s="17">
        <v>68</v>
      </c>
      <c r="G35" s="15">
        <f t="shared" si="2"/>
        <v>27.2</v>
      </c>
      <c r="H35" s="16">
        <v>82.44</v>
      </c>
      <c r="I35" s="16">
        <f t="shared" si="4"/>
        <v>49.464</v>
      </c>
      <c r="J35" s="16">
        <f t="shared" si="6"/>
        <v>76.664</v>
      </c>
      <c r="K35" s="17">
        <v>4</v>
      </c>
      <c r="L35" s="10" t="s">
        <v>17</v>
      </c>
      <c r="M35" s="10"/>
    </row>
    <row r="36" s="6" customFormat="1" ht="45" customHeight="1" spans="1:13">
      <c r="A36" s="18">
        <v>5</v>
      </c>
      <c r="B36" s="31" t="s">
        <v>54</v>
      </c>
      <c r="C36" s="31" t="s">
        <v>55</v>
      </c>
      <c r="D36" s="12" t="s">
        <v>60</v>
      </c>
      <c r="E36" s="18">
        <v>20260330124</v>
      </c>
      <c r="F36" s="21">
        <v>61</v>
      </c>
      <c r="G36" s="22">
        <f t="shared" si="2"/>
        <v>24.4</v>
      </c>
      <c r="H36" s="23">
        <v>85.12</v>
      </c>
      <c r="I36" s="23">
        <f t="shared" si="4"/>
        <v>51.072</v>
      </c>
      <c r="J36" s="23">
        <f t="shared" si="6"/>
        <v>75.472</v>
      </c>
      <c r="K36" s="21">
        <v>5</v>
      </c>
      <c r="L36" s="18" t="s">
        <v>19</v>
      </c>
      <c r="M36" s="18"/>
    </row>
    <row r="37" s="6" customFormat="1" ht="45" customHeight="1" spans="1:13">
      <c r="A37" s="18">
        <v>6</v>
      </c>
      <c r="B37" s="31" t="s">
        <v>54</v>
      </c>
      <c r="C37" s="31" t="s">
        <v>55</v>
      </c>
      <c r="D37" s="12" t="s">
        <v>61</v>
      </c>
      <c r="E37" s="18">
        <v>20260330131</v>
      </c>
      <c r="F37" s="21">
        <v>69</v>
      </c>
      <c r="G37" s="22">
        <f t="shared" si="2"/>
        <v>27.6</v>
      </c>
      <c r="H37" s="23">
        <v>78.56</v>
      </c>
      <c r="I37" s="23">
        <f t="shared" si="4"/>
        <v>47.136</v>
      </c>
      <c r="J37" s="23">
        <f t="shared" si="6"/>
        <v>74.736</v>
      </c>
      <c r="K37" s="21">
        <v>6</v>
      </c>
      <c r="L37" s="18" t="s">
        <v>19</v>
      </c>
      <c r="M37" s="18"/>
    </row>
    <row r="38" s="6" customFormat="1" ht="45" customHeight="1" spans="1:13">
      <c r="A38" s="18">
        <v>7</v>
      </c>
      <c r="B38" s="31" t="s">
        <v>54</v>
      </c>
      <c r="C38" s="31" t="s">
        <v>55</v>
      </c>
      <c r="D38" s="12" t="s">
        <v>62</v>
      </c>
      <c r="E38" s="18">
        <v>20260330125</v>
      </c>
      <c r="F38" s="21">
        <v>63</v>
      </c>
      <c r="G38" s="22">
        <f t="shared" si="2"/>
        <v>25.2</v>
      </c>
      <c r="H38" s="23">
        <v>78.08</v>
      </c>
      <c r="I38" s="23">
        <f t="shared" si="4"/>
        <v>46.848</v>
      </c>
      <c r="J38" s="23">
        <f t="shared" si="6"/>
        <v>72.048</v>
      </c>
      <c r="K38" s="21">
        <v>7</v>
      </c>
      <c r="L38" s="18" t="s">
        <v>19</v>
      </c>
      <c r="M38" s="18"/>
    </row>
    <row r="39" s="6" customFormat="1" ht="45" customHeight="1" spans="1:13">
      <c r="A39" s="18">
        <v>8</v>
      </c>
      <c r="B39" s="31" t="s">
        <v>54</v>
      </c>
      <c r="C39" s="31" t="s">
        <v>55</v>
      </c>
      <c r="D39" s="12" t="s">
        <v>58</v>
      </c>
      <c r="E39" s="18">
        <v>20260330108</v>
      </c>
      <c r="F39" s="21">
        <v>73</v>
      </c>
      <c r="G39" s="22">
        <f t="shared" si="2"/>
        <v>29.2</v>
      </c>
      <c r="H39" s="23">
        <v>70.16</v>
      </c>
      <c r="I39" s="23">
        <f t="shared" si="4"/>
        <v>42.096</v>
      </c>
      <c r="J39" s="23">
        <f t="shared" si="6"/>
        <v>71.296</v>
      </c>
      <c r="K39" s="21">
        <v>8</v>
      </c>
      <c r="L39" s="18" t="s">
        <v>19</v>
      </c>
      <c r="M39" s="18"/>
    </row>
    <row r="40" s="6" customFormat="1" ht="45" customHeight="1" spans="1:13">
      <c r="A40" s="18">
        <v>9</v>
      </c>
      <c r="B40" s="31" t="s">
        <v>54</v>
      </c>
      <c r="C40" s="31" t="s">
        <v>55</v>
      </c>
      <c r="D40" s="12" t="s">
        <v>63</v>
      </c>
      <c r="E40" s="18">
        <v>20260330103</v>
      </c>
      <c r="F40" s="21">
        <v>71</v>
      </c>
      <c r="G40" s="22">
        <f t="shared" si="2"/>
        <v>28.4</v>
      </c>
      <c r="H40" s="23">
        <v>70.76</v>
      </c>
      <c r="I40" s="23">
        <f t="shared" si="4"/>
        <v>42.456</v>
      </c>
      <c r="J40" s="23">
        <f t="shared" si="6"/>
        <v>70.856</v>
      </c>
      <c r="K40" s="21">
        <v>9</v>
      </c>
      <c r="L40" s="18" t="s">
        <v>19</v>
      </c>
      <c r="M40" s="18"/>
    </row>
    <row r="41" s="6" customFormat="1" ht="45" customHeight="1" spans="1:13">
      <c r="A41" s="18">
        <v>10</v>
      </c>
      <c r="B41" s="31" t="s">
        <v>54</v>
      </c>
      <c r="C41" s="31" t="s">
        <v>55</v>
      </c>
      <c r="D41" s="12" t="s">
        <v>64</v>
      </c>
      <c r="E41" s="18">
        <v>20260330121</v>
      </c>
      <c r="F41" s="21">
        <v>60</v>
      </c>
      <c r="G41" s="22">
        <f t="shared" si="2"/>
        <v>24</v>
      </c>
      <c r="H41" s="23">
        <v>75.96</v>
      </c>
      <c r="I41" s="23">
        <f t="shared" si="4"/>
        <v>45.576</v>
      </c>
      <c r="J41" s="23">
        <f t="shared" si="6"/>
        <v>69.576</v>
      </c>
      <c r="K41" s="21">
        <v>10</v>
      </c>
      <c r="L41" s="18" t="s">
        <v>19</v>
      </c>
      <c r="M41" s="18"/>
    </row>
    <row r="42" s="6" customFormat="1" ht="45" customHeight="1" spans="1:13">
      <c r="A42" s="18">
        <v>11</v>
      </c>
      <c r="B42" s="31" t="s">
        <v>54</v>
      </c>
      <c r="C42" s="31" t="s">
        <v>55</v>
      </c>
      <c r="D42" s="12" t="s">
        <v>65</v>
      </c>
      <c r="E42" s="18">
        <v>20260330137</v>
      </c>
      <c r="F42" s="21">
        <v>63</v>
      </c>
      <c r="G42" s="22">
        <f t="shared" si="2"/>
        <v>25.2</v>
      </c>
      <c r="H42" s="23">
        <v>66.56</v>
      </c>
      <c r="I42" s="23">
        <f t="shared" si="4"/>
        <v>39.936</v>
      </c>
      <c r="J42" s="23">
        <f t="shared" si="6"/>
        <v>65.136</v>
      </c>
      <c r="K42" s="21">
        <v>11</v>
      </c>
      <c r="L42" s="18" t="s">
        <v>19</v>
      </c>
      <c r="M42" s="18"/>
    </row>
    <row r="43" s="6" customFormat="1" ht="45" customHeight="1" spans="1:13">
      <c r="A43" s="18">
        <v>12</v>
      </c>
      <c r="B43" s="31" t="s">
        <v>54</v>
      </c>
      <c r="C43" s="31" t="s">
        <v>55</v>
      </c>
      <c r="D43" s="12" t="s">
        <v>66</v>
      </c>
      <c r="E43" s="18">
        <v>20260330123</v>
      </c>
      <c r="F43" s="21">
        <v>68</v>
      </c>
      <c r="G43" s="22">
        <f t="shared" si="2"/>
        <v>27.2</v>
      </c>
      <c r="H43" s="23">
        <v>0</v>
      </c>
      <c r="I43" s="23">
        <f t="shared" si="4"/>
        <v>0</v>
      </c>
      <c r="J43" s="23">
        <f t="shared" si="6"/>
        <v>27.2</v>
      </c>
      <c r="K43" s="21">
        <v>12</v>
      </c>
      <c r="L43" s="18" t="s">
        <v>19</v>
      </c>
      <c r="M43" s="18" t="s">
        <v>22</v>
      </c>
    </row>
    <row r="44" s="6" customFormat="1" ht="45" customHeight="1" spans="1:13">
      <c r="A44" s="18">
        <v>13</v>
      </c>
      <c r="B44" s="31" t="s">
        <v>54</v>
      </c>
      <c r="C44" s="31" t="s">
        <v>55</v>
      </c>
      <c r="D44" s="12" t="s">
        <v>67</v>
      </c>
      <c r="E44" s="18">
        <v>20260330114</v>
      </c>
      <c r="F44" s="21">
        <v>66</v>
      </c>
      <c r="G44" s="22">
        <f t="shared" si="2"/>
        <v>26.4</v>
      </c>
      <c r="H44" s="23">
        <v>0</v>
      </c>
      <c r="I44" s="23">
        <f t="shared" si="4"/>
        <v>0</v>
      </c>
      <c r="J44" s="23">
        <f t="shared" si="6"/>
        <v>26.4</v>
      </c>
      <c r="K44" s="21">
        <v>13</v>
      </c>
      <c r="L44" s="18" t="s">
        <v>19</v>
      </c>
      <c r="M44" s="18" t="s">
        <v>22</v>
      </c>
    </row>
  </sheetData>
  <autoFilter xmlns:etc="http://www.wps.cn/officeDocument/2017/etCustomData" ref="A2:M44" etc:filterBottomFollowUsedRange="0">
    <extLst/>
  </autoFilter>
  <mergeCells count="1">
    <mergeCell ref="A1:M1"/>
  </mergeCells>
  <pageMargins left="0.432638888888889" right="0.393055555555556" top="0.511805555555556" bottom="0.236111111111111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总得分统计表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想做咸鱼</cp:lastModifiedBy>
  <dcterms:created xsi:type="dcterms:W3CDTF">2026-03-18T11:37:00Z</dcterms:created>
  <dcterms:modified xsi:type="dcterms:W3CDTF">2026-09-18T07:26:28Z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8FCD5138C3AC4024A9C6611B4D0A49C9_13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